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miguel_perez_savethechildren_org/Documents/Proyectos/2. MOORE 2026/"/>
    </mc:Choice>
  </mc:AlternateContent>
  <xr:revisionPtr revIDLastSave="6" documentId="8_{EEB52E06-E8D0-4D25-AABB-2C1F074E8140}" xr6:coauthVersionLast="47" xr6:coauthVersionMax="47" xr10:uidLastSave="{B18A5A39-4618-4396-AA98-ED29BFD9F4A6}"/>
  <bookViews>
    <workbookView xWindow="-110" yWindow="-110" windowWidth="19420" windowHeight="10300" xr2:uid="{1E3AA3BC-66EE-4ADF-847D-1CC0C8B0136C}"/>
  </bookViews>
  <sheets>
    <sheet name="Comunidad Aulaul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2" l="1"/>
  <c r="D5" i="2"/>
  <c r="F5" i="2" s="1"/>
  <c r="F33" i="2"/>
  <c r="F4" i="2"/>
  <c r="F3" i="2" s="1"/>
  <c r="F32" i="2" l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5" i="2"/>
  <c r="F14" i="2"/>
  <c r="F13" i="2"/>
  <c r="F12" i="2"/>
  <c r="F11" i="2"/>
  <c r="F10" i="2"/>
  <c r="F9" i="2"/>
  <c r="F8" i="2" l="1"/>
  <c r="F17" i="2"/>
  <c r="F35" i="2" l="1"/>
  <c r="F36" i="2" s="1"/>
  <c r="F37" i="2" s="1"/>
</calcChain>
</file>

<file path=xl/sharedStrings.xml><?xml version="1.0" encoding="utf-8"?>
<sst xmlns="http://schemas.openxmlformats.org/spreadsheetml/2006/main" count="65" uniqueCount="43">
  <si>
    <t>ITEM</t>
  </si>
  <si>
    <t>ACTIVIDAD</t>
  </si>
  <si>
    <t>UNIDAD</t>
  </si>
  <si>
    <t>CANTDAD</t>
  </si>
  <si>
    <t>VALR. UNITARIO</t>
  </si>
  <si>
    <t>VALR. TOTAL</t>
  </si>
  <si>
    <t>Preliminares</t>
  </si>
  <si>
    <t>GBL</t>
  </si>
  <si>
    <t>UND</t>
  </si>
  <si>
    <t>Ml</t>
  </si>
  <si>
    <t>Componente Hidraulico</t>
  </si>
  <si>
    <t>Tuberia de presion para columna, θ 1-1/4"</t>
  </si>
  <si>
    <t>Construcción de base en concreto para tanque de 5 m3, altura: 0,7 m, Incuye pintura blanca</t>
  </si>
  <si>
    <t>Suministro e instalación de tanque de almacenamiento de agua de 5 m3.</t>
  </si>
  <si>
    <t>Suministro e instalación de tubería de 1" en PVC desde pozo a tanque de almacenamiento</t>
  </si>
  <si>
    <t>ML</t>
  </si>
  <si>
    <t>Componente Electrico</t>
  </si>
  <si>
    <t>Suministro e instalacion de Modulo solar 610 Wtts según especificaciones tecnicas o marca y potencia equivalente, incluye accesorios de instalacion EndClamp, MidClamp.</t>
  </si>
  <si>
    <t xml:space="preserve">Suministro e instalacion de controlador de bomba sumergible. </t>
  </si>
  <si>
    <t>Riel de 3.6m Aluminio anonizado</t>
  </si>
  <si>
    <t>Suministro e instalacion de Cable Fotovoltaico 4mm2</t>
  </si>
  <si>
    <t>Suministro e instalacion de Protección termomagnética DC 2x16A</t>
  </si>
  <si>
    <t>Suministro e instalacion de DPS DC SOLAR 20KVA 2P 600V</t>
  </si>
  <si>
    <t>Suministro e instalacion de Protección termomagnética AC 3x25A 220V</t>
  </si>
  <si>
    <t>Suministro e instalacion de Gabinete electrico para intemperie con certificacion IP65</t>
  </si>
  <si>
    <t>Suministro e instalacion de Canaleta Ranurada Gris 40*60 x2m</t>
  </si>
  <si>
    <t>Suministro e instalacion de Riel Din x 1m.</t>
  </si>
  <si>
    <t>Suministro e instalacion de Cable Multiplex  4x#10 AWG Cu</t>
  </si>
  <si>
    <t>Suministro e instalacion de Tubo PVC Conduit 3/4"</t>
  </si>
  <si>
    <t>Suministro e instalacion de Curva PVC Conduit 3/4"</t>
  </si>
  <si>
    <t>Suministro e instalacion de Terminal PVC Conduit 3/4"</t>
  </si>
  <si>
    <t>Sistema de puesta a tierra, incluye: Caja Plástica para Inspección Eléctrica Puesta a Tierra, Barraje equipotencial para tierra, varilla de cobre de 5/8" de 2,4 m con conector, Suelo Artificial Hidrosolta 15Kg, Cable #8 AWG verde o desnudo, Cable #14 AWG verde o desnudo.</t>
  </si>
  <si>
    <t>VALOR TOTAL</t>
  </si>
  <si>
    <t>Punto de suministro de agua de 4 llaves metalicas tipo grival o similar, niple galvanizado de 1/2" a la salida del muro. Incluye pintura blanca y tuberia desde almacenamiento a punto de distribucion</t>
  </si>
  <si>
    <t>Construcción de cerramiento perimetral, que incluye excavación manual, viga y pedestales de cimentación en concreto de 3000 psi de 20x20 cm, suministro e instalación de acero de refuerzo, estructura metálica en tubería galvanizada de 2" pintados en color rojo, cerramiento en malla eslabonada galvanizada y portón metálico 1,00 x 2,00 m, según diseño.</t>
  </si>
  <si>
    <t>Electrobomba Sumergible de 2 HP</t>
  </si>
  <si>
    <t>PRESUPUESTO DE REHABILITACIÓN DE SISTEMAS DE ABASTECIMIENTO DE AGUA EN LA COMUNIDAD AULAULIA - MUNICIPIO DE MAICAO</t>
  </si>
  <si>
    <t>Rehabilitacion de pozo artesano, pedestal o anillo exterior, contruccion de placa de proteccion de pozo, incluye pintura</t>
  </si>
  <si>
    <t>COSTOS DIRECTOS</t>
  </si>
  <si>
    <t xml:space="preserve">IVA </t>
  </si>
  <si>
    <t>Suministro e instalacion de Estructura Metalica para paneles solares, incluye anticorrosivo, pintura, transporte y montaje</t>
  </si>
  <si>
    <t>Suministro de grava para embellecimiento del espacio del sistema</t>
  </si>
  <si>
    <t xml:space="preserve">Suministro e instalacion de visibilidad institucional en tanque de almacenamineto y de sistema en general. Ver especificaciones tecnicas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</si>
</sst>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.00"/>
    <numFmt numFmtId="165" formatCode="_-&quot;$&quot;\ * #.##0.00_-;\-&quot;$&quot;\ * #.##0.00_-;_-&quot;$&quot;\ * &quot;-&quot;??_-;_-@_-"/>
    <numFmt numFmtId="166" formatCode="_-&quot;$&quot;* #.##0_-;\-&quot;$&quot;* #.##0_-;_-&quot;$&quot;* &quot;-&quot;_-;_-@_-"/>
    <numFmt numFmtId="167" formatCode="_(&quot;$&quot;\ * #.##0_);_(&quot;$&quot;\ * \(#.##0\);_(&quot;$&quot;\ * &quot;-&quot;_);_(@_)"/>
  </numFmts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9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/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2" fontId="2" fillId="0" borderId="0" xfId="1" applyNumberFormat="1" applyAlignment="1">
      <alignment horizontal="center" vertical="center"/>
    </xf>
    <xf numFmtId="164" fontId="2" fillId="0" borderId="0" xfId="1" applyNumberFormat="1" applyAlignment="1">
      <alignment horizontal="right" vertical="center"/>
    </xf>
    <xf numFmtId="164" fontId="2" fillId="0" borderId="0" xfId="1" applyNumberFormat="1" applyAlignment="1">
      <alignment horizontal="center" vertical="center"/>
    </xf>
    <xf numFmtId="0" fontId="3" fillId="0" borderId="0" xfId="1" applyFont="1" applyAlignment="1">
      <alignment horizontal="center"/>
    </xf>
    <xf numFmtId="2" fontId="3" fillId="0" borderId="0" xfId="1" applyNumberFormat="1" applyFont="1" applyAlignment="1">
      <alignment horizontal="center"/>
    </xf>
    <xf numFmtId="164" fontId="3" fillId="0" borderId="0" xfId="1" applyNumberFormat="1" applyFont="1"/>
    <xf numFmtId="164" fontId="2" fillId="0" borderId="0" xfId="1" applyNumberFormat="1"/>
    <xf numFmtId="0" fontId="1" fillId="0" borderId="0" xfId="1" applyFont="1" applyAlignment="1">
      <alignment horizontal="left" vertical="center"/>
    </xf>
    <xf numFmtId="0" fontId="2" fillId="0" borderId="0" xfId="1" applyAlignment="1">
      <alignment horizontal="left" wrapText="1"/>
    </xf>
    <xf numFmtId="0" fontId="2" fillId="0" borderId="0" xfId="1" applyAlignment="1">
      <alignment wrapText="1"/>
    </xf>
    <xf numFmtId="0" fontId="2" fillId="0" borderId="0" xfId="1" applyAlignment="1">
      <alignment horizontal="left" vertical="center" wrapText="1"/>
    </xf>
    <xf numFmtId="164" fontId="3" fillId="0" borderId="0" xfId="5" applyNumberFormat="1" applyFont="1" applyBorder="1" applyAlignment="1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1" fillId="0" borderId="0" xfId="1" applyFont="1"/>
    <xf numFmtId="0" fontId="2" fillId="0" borderId="0" xfId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1" applyFont="1"/>
    <xf numFmtId="9" fontId="3" fillId="0" borderId="0" xfId="1" applyNumberFormat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</cellXfs>
  <cellStyles count="19">
    <cellStyle name="Moneda [0] 2" xfId="9" xr:uid="{63B27E70-F6AD-48C7-8F05-538FD02EB05F}"/>
    <cellStyle name="Moneda [0] 3" xfId="12" xr:uid="{72B33598-0FA2-44B7-9E20-642CE62B0940}"/>
    <cellStyle name="Moneda [0] 3 2 2" xfId="11" xr:uid="{68C0D90B-DF7B-4852-AA03-32667BB3EB46}"/>
    <cellStyle name="Moneda 2" xfId="2" xr:uid="{A2E10D14-092D-454B-930F-CAFB81C3F45D}"/>
    <cellStyle name="Moneda 2 2" xfId="5" xr:uid="{6D9799D3-899D-4611-B1E9-08636142C981}"/>
    <cellStyle name="Moneda 22" xfId="17" xr:uid="{95B4BEED-1677-4066-AF6E-ABA9315C20E5}"/>
    <cellStyle name="Moneda 3" xfId="4" xr:uid="{0AF206E8-2113-47E2-B796-92632F887202}"/>
    <cellStyle name="Moneda 4" xfId="18" xr:uid="{B81E5073-EECF-4DDA-9AE1-72A819900CA0}"/>
    <cellStyle name="Moneda 4 11" xfId="15" xr:uid="{01CC4D8C-A72B-45D0-8380-63A1E0D7197E}"/>
    <cellStyle name="Moneda 4 2" xfId="7" xr:uid="{14F53008-66BA-4C29-BA7A-A26CBA22B73B}"/>
    <cellStyle name="Moneda 4 2 4" xfId="14" xr:uid="{D1A439AE-1B20-4D18-952A-7E5341765A13}"/>
    <cellStyle name="Moneda 4 2 5 2" xfId="10" xr:uid="{3E3C4954-B748-4115-8A3F-8F1D6D7135C2}"/>
    <cellStyle name="Moneda 4 8" xfId="16" xr:uid="{5BCC57BF-027E-4838-BA87-AC93B6D33666}"/>
    <cellStyle name="Moneda 4 9" xfId="13" xr:uid="{7A7FAE14-28E4-4371-90C7-7CA68247E87D}"/>
    <cellStyle name="Normal" xfId="0" builtinId="0"/>
    <cellStyle name="Normal 2" xfId="1" xr:uid="{F3414E3B-D2DD-499A-BF7B-66AF8B6045B5}"/>
    <cellStyle name="Normal 2 2" xfId="6" xr:uid="{400D534E-84CD-41EB-A013-14CF6075C666}"/>
    <cellStyle name="Porcentaje 2" xfId="3" xr:uid="{615B182B-809D-4156-AFEA-A8D8648622AD}"/>
    <cellStyle name="Porcentaje 2 2" xfId="8" xr:uid="{CCC665BE-265F-47A2-BB86-E8BDA39B5F7D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653DA9-92FF-4C0F-8B17-D04BCF6AD91B}" name="Tabla4" displayName="Tabla4" ref="A2:F37" totalsRowShown="0" headerRowDxfId="6" tableBorderDxfId="5">
  <autoFilter ref="A2:F37" xr:uid="{F7DDFA92-1507-4EE5-9B85-3E5BB48BE28F}"/>
  <tableColumns count="6">
    <tableColumn id="1" xr3:uid="{4DB294CC-FC63-427E-A010-A439B20F44D2}" name="ITEM" dataDxfId="4"/>
    <tableColumn id="2" xr3:uid="{416118FD-4C82-40FC-BAAD-3B89451976BB}" name="ACTIVIDAD" dataDxfId="3"/>
    <tableColumn id="3" xr3:uid="{3DB385EE-3388-4248-BFA6-06CBFEBEDFCD}" name="UNIDAD" dataDxfId="1"/>
    <tableColumn id="4" xr3:uid="{9785FBB9-AB46-479D-A37C-B88B62B2A9B4}" name="CANTDAD" dataDxfId="0"/>
    <tableColumn id="5" xr3:uid="{E2097A1E-3D7F-40A1-8069-71A3CE85583B}" name="VALR. UNITARIO"/>
    <tableColumn id="6" xr3:uid="{216C9E56-A0E0-4EAE-8C52-BCFC92CAC2F4}" name="VALR. TOTA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B97D-F4DB-45BE-B041-5332CC56AA55}">
  <dimension ref="A1:H38"/>
  <sheetViews>
    <sheetView tabSelected="1" workbookViewId="0">
      <selection activeCell="H5" sqref="H5"/>
    </sheetView>
  </sheetViews>
  <sheetFormatPr baseColWidth="10" defaultColWidth="9.69140625" defaultRowHeight="14.5" x14ac:dyDescent="0.35"/>
  <cols>
    <col min="1" max="1" width="9.69140625" style="5"/>
    <col min="2" max="2" width="44.69140625" style="1" customWidth="1"/>
    <col min="3" max="3" width="9.69140625" style="5"/>
    <col min="4" max="4" width="14" style="6" bestFit="1" customWidth="1"/>
    <col min="5" max="5" width="17.3046875" style="7" customWidth="1"/>
    <col min="6" max="6" width="14.69140625" style="5" customWidth="1"/>
    <col min="7" max="7" width="9.69140625" style="1"/>
    <col min="8" max="8" width="11.69140625" style="1" bestFit="1" customWidth="1"/>
    <col min="9" max="16384" width="9.69140625" style="1"/>
  </cols>
  <sheetData>
    <row r="1" spans="1:8" ht="36.65" customHeight="1" x14ac:dyDescent="0.35">
      <c r="A1" s="32" t="s">
        <v>36</v>
      </c>
      <c r="B1" s="32"/>
      <c r="C1" s="32"/>
      <c r="D1" s="32"/>
      <c r="E1" s="32"/>
      <c r="F1" s="32"/>
    </row>
    <row r="2" spans="1:8" ht="15.5" x14ac:dyDescent="0.3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2" t="s">
        <v>5</v>
      </c>
    </row>
    <row r="3" spans="1:8" ht="15.5" x14ac:dyDescent="0.35">
      <c r="A3" s="2">
        <v>1</v>
      </c>
      <c r="B3" s="2" t="s">
        <v>6</v>
      </c>
      <c r="C3" s="2"/>
      <c r="D3" s="3"/>
      <c r="E3" s="4"/>
      <c r="F3" s="4">
        <f>SUM(F4:F6)</f>
        <v>0</v>
      </c>
    </row>
    <row r="4" spans="1:8" ht="29" x14ac:dyDescent="0.35">
      <c r="A4" s="5">
        <v>1.1000000000000001</v>
      </c>
      <c r="B4" s="14" t="s">
        <v>37</v>
      </c>
      <c r="C4" s="5" t="s">
        <v>7</v>
      </c>
      <c r="D4" s="6">
        <v>1</v>
      </c>
      <c r="F4" s="8">
        <f>+D4*E4</f>
        <v>0</v>
      </c>
    </row>
    <row r="5" spans="1:8" ht="87" x14ac:dyDescent="0.35">
      <c r="A5" s="5">
        <v>1.2</v>
      </c>
      <c r="B5" s="15" t="s">
        <v>34</v>
      </c>
      <c r="C5" s="5" t="s">
        <v>9</v>
      </c>
      <c r="D5" s="6">
        <f>+(7*2)+(7*2)</f>
        <v>28</v>
      </c>
      <c r="F5" s="8">
        <f>+D5*E5</f>
        <v>0</v>
      </c>
    </row>
    <row r="6" spans="1:8" ht="29" x14ac:dyDescent="0.35">
      <c r="A6" s="5">
        <v>1.3</v>
      </c>
      <c r="B6" s="14" t="s">
        <v>41</v>
      </c>
      <c r="C6" s="18" t="s">
        <v>7</v>
      </c>
      <c r="D6" s="19">
        <v>1</v>
      </c>
      <c r="F6" s="8">
        <f>+D6*E6</f>
        <v>0</v>
      </c>
    </row>
    <row r="7" spans="1:8" ht="15.5" x14ac:dyDescent="0.35">
      <c r="A7" s="2"/>
      <c r="B7" s="9"/>
      <c r="C7" s="9"/>
      <c r="D7" s="10"/>
      <c r="F7" s="11"/>
      <c r="H7" s="12"/>
    </row>
    <row r="8" spans="1:8" ht="15.5" x14ac:dyDescent="0.35">
      <c r="A8" s="2">
        <v>2</v>
      </c>
      <c r="B8" s="13" t="s">
        <v>10</v>
      </c>
      <c r="C8" s="2"/>
      <c r="D8" s="3"/>
      <c r="E8" s="4"/>
      <c r="F8" s="4">
        <f>SUM(F9:F15)</f>
        <v>0</v>
      </c>
    </row>
    <row r="9" spans="1:8" x14ac:dyDescent="0.35">
      <c r="A9" s="5">
        <v>2.1</v>
      </c>
      <c r="B9" s="16" t="s">
        <v>35</v>
      </c>
      <c r="C9" s="5" t="s">
        <v>8</v>
      </c>
      <c r="D9" s="6">
        <v>1</v>
      </c>
      <c r="F9" s="8">
        <f>+D9*E9</f>
        <v>0</v>
      </c>
    </row>
    <row r="10" spans="1:8" x14ac:dyDescent="0.35">
      <c r="A10" s="5">
        <v>2.2000000000000002</v>
      </c>
      <c r="B10" s="1" t="s">
        <v>11</v>
      </c>
      <c r="C10" s="5" t="s">
        <v>9</v>
      </c>
      <c r="D10" s="6">
        <v>33</v>
      </c>
      <c r="F10" s="8">
        <f>+D10*E10</f>
        <v>0</v>
      </c>
    </row>
    <row r="11" spans="1:8" ht="58" x14ac:dyDescent="0.35">
      <c r="A11" s="5">
        <v>2.2999999999999998</v>
      </c>
      <c r="B11" s="16" t="s">
        <v>33</v>
      </c>
      <c r="C11" s="5" t="s">
        <v>8</v>
      </c>
      <c r="D11" s="6">
        <v>1</v>
      </c>
      <c r="F11" s="8">
        <f>+D11*E11</f>
        <v>0</v>
      </c>
    </row>
    <row r="12" spans="1:8" ht="29" x14ac:dyDescent="0.35">
      <c r="A12" s="5">
        <v>2.4</v>
      </c>
      <c r="B12" s="16" t="s">
        <v>12</v>
      </c>
      <c r="C12" s="5" t="s">
        <v>8</v>
      </c>
      <c r="D12" s="5">
        <v>1</v>
      </c>
      <c r="F12" s="7">
        <f t="shared" ref="F12:F15" si="0">+D12*E12</f>
        <v>0</v>
      </c>
    </row>
    <row r="13" spans="1:8" ht="29" x14ac:dyDescent="0.35">
      <c r="A13" s="5">
        <v>2.5</v>
      </c>
      <c r="B13" s="16" t="s">
        <v>13</v>
      </c>
      <c r="C13" s="5" t="s">
        <v>8</v>
      </c>
      <c r="D13" s="5">
        <v>1</v>
      </c>
      <c r="F13" s="8">
        <f t="shared" si="0"/>
        <v>0</v>
      </c>
    </row>
    <row r="14" spans="1:8" ht="29" x14ac:dyDescent="0.35">
      <c r="A14" s="5">
        <v>2.6</v>
      </c>
      <c r="B14" s="20" t="s">
        <v>14</v>
      </c>
      <c r="C14" s="21" t="s">
        <v>15</v>
      </c>
      <c r="D14" s="21">
        <v>10</v>
      </c>
      <c r="F14" s="22">
        <f t="shared" si="0"/>
        <v>0</v>
      </c>
    </row>
    <row r="15" spans="1:8" ht="43.5" x14ac:dyDescent="0.35">
      <c r="A15" s="5">
        <v>2.7</v>
      </c>
      <c r="B15" s="16" t="s">
        <v>42</v>
      </c>
      <c r="C15" s="5" t="s">
        <v>7</v>
      </c>
      <c r="D15" s="5">
        <v>1</v>
      </c>
      <c r="F15" s="8">
        <f t="shared" si="0"/>
        <v>0</v>
      </c>
    </row>
    <row r="16" spans="1:8" x14ac:dyDescent="0.35">
      <c r="B16" s="15"/>
      <c r="F16" s="8"/>
    </row>
    <row r="17" spans="1:6" ht="15.5" x14ac:dyDescent="0.35">
      <c r="A17" s="2">
        <v>3</v>
      </c>
      <c r="B17" s="23" t="s">
        <v>16</v>
      </c>
      <c r="F17" s="4">
        <f>SUM(F18:F32)</f>
        <v>0</v>
      </c>
    </row>
    <row r="18" spans="1:6" ht="43.5" x14ac:dyDescent="0.35">
      <c r="A18" s="5">
        <v>3.1</v>
      </c>
      <c r="B18" s="15" t="s">
        <v>17</v>
      </c>
      <c r="C18" s="5" t="s">
        <v>8</v>
      </c>
      <c r="D18" s="6">
        <v>2</v>
      </c>
      <c r="F18" s="8">
        <f>+D18*E18</f>
        <v>0</v>
      </c>
    </row>
    <row r="19" spans="1:6" x14ac:dyDescent="0.35">
      <c r="A19" s="5">
        <v>3.2</v>
      </c>
      <c r="B19" s="15" t="s">
        <v>18</v>
      </c>
      <c r="C19" s="5" t="s">
        <v>8</v>
      </c>
      <c r="D19" s="6">
        <v>1</v>
      </c>
      <c r="F19" s="8">
        <f>+D19*E19</f>
        <v>0</v>
      </c>
    </row>
    <row r="20" spans="1:6" x14ac:dyDescent="0.35">
      <c r="A20" s="5">
        <v>3.3</v>
      </c>
      <c r="B20" s="15" t="s">
        <v>19</v>
      </c>
      <c r="C20" s="5" t="s">
        <v>8</v>
      </c>
      <c r="D20" s="6">
        <v>1</v>
      </c>
      <c r="F20" s="8">
        <f>+D20*E20</f>
        <v>0</v>
      </c>
    </row>
    <row r="21" spans="1:6" x14ac:dyDescent="0.35">
      <c r="A21" s="5">
        <v>3.4</v>
      </c>
      <c r="B21" s="24" t="s">
        <v>20</v>
      </c>
      <c r="C21" s="5" t="s">
        <v>15</v>
      </c>
      <c r="D21" s="6">
        <v>25</v>
      </c>
      <c r="F21" s="8">
        <f t="shared" ref="F21:F31" si="1">+D21*E21</f>
        <v>0</v>
      </c>
    </row>
    <row r="22" spans="1:6" ht="29" x14ac:dyDescent="0.35">
      <c r="A22" s="5">
        <v>3.5</v>
      </c>
      <c r="B22" s="15" t="s">
        <v>21</v>
      </c>
      <c r="C22" s="5" t="s">
        <v>8</v>
      </c>
      <c r="D22" s="6">
        <v>1</v>
      </c>
      <c r="F22" s="8">
        <f t="shared" si="1"/>
        <v>0</v>
      </c>
    </row>
    <row r="23" spans="1:6" x14ac:dyDescent="0.35">
      <c r="A23" s="5">
        <v>3.6</v>
      </c>
      <c r="B23" s="15" t="s">
        <v>22</v>
      </c>
      <c r="C23" s="5" t="s">
        <v>8</v>
      </c>
      <c r="D23" s="6">
        <v>1</v>
      </c>
      <c r="F23" s="8">
        <f t="shared" si="1"/>
        <v>0</v>
      </c>
    </row>
    <row r="24" spans="1:6" ht="29" x14ac:dyDescent="0.35">
      <c r="A24" s="5">
        <v>3.7</v>
      </c>
      <c r="B24" s="15" t="s">
        <v>23</v>
      </c>
      <c r="C24" s="5" t="s">
        <v>8</v>
      </c>
      <c r="D24" s="6">
        <v>1</v>
      </c>
      <c r="F24" s="8">
        <f>+D24*E24</f>
        <v>0</v>
      </c>
    </row>
    <row r="25" spans="1:6" ht="29" x14ac:dyDescent="0.35">
      <c r="A25" s="5">
        <v>3.8</v>
      </c>
      <c r="B25" s="15" t="s">
        <v>24</v>
      </c>
      <c r="C25" s="5" t="s">
        <v>8</v>
      </c>
      <c r="D25" s="6">
        <v>1</v>
      </c>
      <c r="F25" s="8">
        <f t="shared" si="1"/>
        <v>0</v>
      </c>
    </row>
    <row r="26" spans="1:6" x14ac:dyDescent="0.35">
      <c r="A26" s="5">
        <v>3.9</v>
      </c>
      <c r="B26" s="15" t="s">
        <v>25</v>
      </c>
      <c r="C26" s="5" t="s">
        <v>8</v>
      </c>
      <c r="D26" s="6">
        <v>1</v>
      </c>
      <c r="F26" s="8">
        <f t="shared" si="1"/>
        <v>0</v>
      </c>
    </row>
    <row r="27" spans="1:6" x14ac:dyDescent="0.35">
      <c r="A27" s="6">
        <v>3.1</v>
      </c>
      <c r="B27" s="15" t="s">
        <v>26</v>
      </c>
      <c r="C27" s="5" t="s">
        <v>8</v>
      </c>
      <c r="D27" s="6">
        <v>1</v>
      </c>
      <c r="F27" s="8">
        <f t="shared" si="1"/>
        <v>0</v>
      </c>
    </row>
    <row r="28" spans="1:6" x14ac:dyDescent="0.35">
      <c r="A28" s="5">
        <v>3.11</v>
      </c>
      <c r="B28" s="15" t="s">
        <v>27</v>
      </c>
      <c r="C28" s="5" t="s">
        <v>15</v>
      </c>
      <c r="D28" s="6">
        <v>35</v>
      </c>
      <c r="F28" s="8">
        <f t="shared" si="1"/>
        <v>0</v>
      </c>
    </row>
    <row r="29" spans="1:6" x14ac:dyDescent="0.35">
      <c r="A29" s="6">
        <v>3.12</v>
      </c>
      <c r="B29" s="15" t="s">
        <v>28</v>
      </c>
      <c r="C29" s="5" t="s">
        <v>15</v>
      </c>
      <c r="D29" s="6">
        <v>10</v>
      </c>
      <c r="F29" s="8">
        <f t="shared" si="1"/>
        <v>0</v>
      </c>
    </row>
    <row r="30" spans="1:6" x14ac:dyDescent="0.35">
      <c r="A30" s="5">
        <v>3.13</v>
      </c>
      <c r="B30" s="15" t="s">
        <v>29</v>
      </c>
      <c r="C30" s="5" t="s">
        <v>8</v>
      </c>
      <c r="D30" s="6">
        <v>2</v>
      </c>
      <c r="F30" s="8">
        <f t="shared" si="1"/>
        <v>0</v>
      </c>
    </row>
    <row r="31" spans="1:6" x14ac:dyDescent="0.35">
      <c r="A31" s="6">
        <v>3.14</v>
      </c>
      <c r="B31" s="15" t="s">
        <v>30</v>
      </c>
      <c r="C31" s="5" t="s">
        <v>8</v>
      </c>
      <c r="D31" s="6">
        <v>2</v>
      </c>
      <c r="F31" s="8">
        <f t="shared" si="1"/>
        <v>0</v>
      </c>
    </row>
    <row r="32" spans="1:6" ht="72.5" x14ac:dyDescent="0.35">
      <c r="A32" s="6">
        <v>3.15</v>
      </c>
      <c r="B32" s="15" t="s">
        <v>31</v>
      </c>
      <c r="C32" s="5" t="s">
        <v>8</v>
      </c>
      <c r="D32" s="6">
        <v>1</v>
      </c>
      <c r="F32" s="8">
        <f>+D32*E32</f>
        <v>0</v>
      </c>
    </row>
    <row r="33" spans="1:8" ht="46.5" x14ac:dyDescent="0.35">
      <c r="A33" s="25">
        <v>4</v>
      </c>
      <c r="B33" s="26" t="s">
        <v>40</v>
      </c>
      <c r="C33" s="25" t="s">
        <v>7</v>
      </c>
      <c r="D33" s="27">
        <v>1</v>
      </c>
      <c r="E33" s="28"/>
      <c r="F33" s="29">
        <f>+D33*E33</f>
        <v>0</v>
      </c>
    </row>
    <row r="34" spans="1:8" ht="15.5" x14ac:dyDescent="0.35">
      <c r="A34" s="2"/>
      <c r="B34" s="9"/>
      <c r="C34" s="9"/>
      <c r="D34" s="10"/>
      <c r="E34" s="30"/>
      <c r="F34" s="11"/>
    </row>
    <row r="35" spans="1:8" x14ac:dyDescent="0.35">
      <c r="A35" s="1"/>
      <c r="B35" s="9"/>
      <c r="C35" s="9"/>
      <c r="D35" s="9" t="s">
        <v>38</v>
      </c>
      <c r="E35" s="30"/>
      <c r="F35" s="11">
        <f>+F3+F8+F17+F33</f>
        <v>0</v>
      </c>
    </row>
    <row r="36" spans="1:8" x14ac:dyDescent="0.35">
      <c r="A36" s="1"/>
      <c r="B36" s="9"/>
      <c r="C36" s="9"/>
      <c r="D36" s="9" t="s">
        <v>39</v>
      </c>
      <c r="E36" s="31">
        <v>0.19</v>
      </c>
      <c r="F36" s="17">
        <f>+F35*Tabla4[[#This Row],[VALR. UNITARIO]]</f>
        <v>0</v>
      </c>
    </row>
    <row r="37" spans="1:8" ht="15.5" x14ac:dyDescent="0.35">
      <c r="A37" s="2"/>
      <c r="B37" s="9"/>
      <c r="C37" s="9"/>
      <c r="D37" s="9" t="s">
        <v>32</v>
      </c>
      <c r="E37" s="30"/>
      <c r="F37" s="11">
        <f>+F35+F36</f>
        <v>0</v>
      </c>
    </row>
    <row r="38" spans="1:8" x14ac:dyDescent="0.35">
      <c r="H38" s="12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7ef3d19-1651-4452-b761-dc2414bf0416}" enabled="0" method="" siteId="{37ef3d19-1651-4452-b761-dc2414bf04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Comunidad Aulaulia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Perez, Miguel</dc:creator>
  <cp:keywords/>
  <dc:description/>
  <cp:lastModifiedBy>Perez, Miguel</cp:lastModifiedBy>
  <cp:revision/>
  <dcterms:created xsi:type="dcterms:W3CDTF">2026-07-25T23:41:21Z</dcterms:created>
  <dcterms:modified xsi:type="dcterms:W3CDTF">2026-10-19T20:52:14Z</dcterms:modified>
  <cp:category/>
  <cp:contentStatus/>
</cp:coreProperties>
</file>